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3020" windowHeight="8150" tabRatio="3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'Лист1'!$A$1:$D$97</definedName>
  </definedNames>
  <calcPr fullCalcOnLoad="1"/>
</workbook>
</file>

<file path=xl/sharedStrings.xml><?xml version="1.0" encoding="utf-8"?>
<sst xmlns="http://schemas.openxmlformats.org/spreadsheetml/2006/main" count="148" uniqueCount="140">
  <si>
    <t>Код бюджетной классификации</t>
  </si>
  <si>
    <t>Наименование</t>
  </si>
  <si>
    <t>000 101 02000 01 0000 110</t>
  </si>
  <si>
    <t>в т.ч</t>
  </si>
  <si>
    <t>000 105 01000 00 0000 110</t>
  </si>
  <si>
    <t>Налог, взимаемый в связи с применением упрощенной системы  налогообложения</t>
  </si>
  <si>
    <t>000 105 02000 02 0000 110</t>
  </si>
  <si>
    <t>000 105 03000 01 0000 110</t>
  </si>
  <si>
    <t>в т.ч.</t>
  </si>
  <si>
    <t>000 108 00000 00 0000 000</t>
  </si>
  <si>
    <t>000 111 00000 00 0000 000</t>
  </si>
  <si>
    <t>в т. ч.</t>
  </si>
  <si>
    <t>000 111 05035 05 0000 120</t>
  </si>
  <si>
    <t>000 112 00000 00 0000 000</t>
  </si>
  <si>
    <t>000 116 00000 00 0000 000</t>
  </si>
  <si>
    <t>092 202 00000 00 0000 000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</si>
  <si>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 </t>
  </si>
  <si>
    <t xml:space="preserve">Субвенции бюджетам муниципальных районов  на выравнивание бюджетной обеспеченности поселений </t>
  </si>
  <si>
    <t>Иные межбюджетные трансферты</t>
  </si>
  <si>
    <t>Субвенции бюджетам муниципальных районов  на выполнение передаваемых полномочий субъектов Российской Федерации</t>
  </si>
  <si>
    <t>Субвенции бюджетам муниципальных районов на функционирование административных комиссий при местных администрациях</t>
  </si>
  <si>
    <t>000 105 00000 00 0000 000</t>
  </si>
  <si>
    <t>000 117 00000 00 0000 000</t>
  </si>
  <si>
    <t>000 114 00000 00 0000 000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</si>
  <si>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</si>
  <si>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000 107 00000 00 0000 000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</si>
  <si>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</si>
  <si>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000 1 13 01995 05 0000 130</t>
  </si>
  <si>
    <t xml:space="preserve">Прочие доходы от оказания платных услуг (работ)получателями средств бюджетов муниципальных районов  </t>
  </si>
  <si>
    <t>000 1 13 00000 00 0000 000</t>
  </si>
  <si>
    <t>в тч</t>
  </si>
  <si>
    <t>НАЛОГОВЫЕ</t>
  </si>
  <si>
    <t>НЕНАЛОГОВЫЕ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</si>
  <si>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</si>
  <si>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</si>
  <si>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000 1 03 00000 00 0000 000</t>
  </si>
  <si>
    <t>000 114 02053 05 0000 410</t>
  </si>
  <si>
    <t>ведение бухгалтерского учета</t>
  </si>
  <si>
    <t>Субвенции бюджетам муниципальных районов на функционирование комиссий по делам несовершеннолетних и защите их прав  и на организацию и осуществление деятельности по опеке и попечительству над детьми- сиротами и детьми, оставшимися без попечения родителей</t>
  </si>
  <si>
    <t xml:space="preserve">Налог на доходы физических лиц  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</si>
  <si>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</si>
  <si>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</si>
  <si>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</si>
  <si>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</si>
  <si>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районов,   а также средства от продажи права на заключение договоров аренды указанных земельных участков</t>
  </si>
  <si>
    <t>000 111 05013 05 0000 120</t>
  </si>
  <si>
    <t>ИТОГО СОБСТВЕННЫЕ :</t>
  </si>
  <si>
    <t>092 202 15001 05 0000 150</t>
  </si>
  <si>
    <t>092 202 29999 05 0000 150</t>
  </si>
  <si>
    <t>092 202 30000 00 0000 150</t>
  </si>
  <si>
    <t>092 202 35120 05 0000 150</t>
  </si>
  <si>
    <t>092 202 35118 05 0000 150</t>
  </si>
  <si>
    <t>092 202 30024 05 0000 150</t>
  </si>
  <si>
    <t>092 202 40000 00 0000 150</t>
  </si>
  <si>
    <t>092 202 40014 05 0000 150</t>
  </si>
  <si>
    <t>092 200 00000 00 0000 000</t>
  </si>
  <si>
    <t>БЕЗВОЗМЕЗДНЫЕ ПОСТУПЛЕНИЯ ВСЕГО</t>
  </si>
  <si>
    <t>в т ч</t>
  </si>
  <si>
    <t xml:space="preserve">на отдых и оздоровление детей   </t>
  </si>
  <si>
    <t xml:space="preserve">на уголь   </t>
  </si>
  <si>
    <t xml:space="preserve">на фонд оплаты труда   </t>
  </si>
  <si>
    <t>ремонт и укрепление МТБ лагерей</t>
  </si>
  <si>
    <t>092 35176 05 0000 150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</si>
  <si>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</si>
  <si>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</si>
  <si>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000 1 05 04020 01 0000 110</t>
  </si>
  <si>
    <t>092 202 10000 00 0000 150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</si>
  <si>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</si>
  <si>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</si>
  <si>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092 202 20000 00 0000 150</t>
  </si>
  <si>
    <t>Субвенции бюджетам бюджетной системы Российской Федерации</t>
  </si>
  <si>
    <t>092 2 02 20216 05 0000 150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</si>
  <si>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</si>
  <si>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стабильное водоснабжение</t>
  </si>
  <si>
    <t>Дотации  бюджетам муниципальных районов на  выравнивание бюджетной обеспеченности из бюджета субъекта Российской Федерации</t>
  </si>
  <si>
    <t>092 2 02 25497 05 0000 150</t>
  </si>
  <si>
    <t>ремонт объектов култ наследия</t>
  </si>
  <si>
    <t>092 202 35135 05 0000 150</t>
  </si>
  <si>
    <t>092 2 02 25576 05 0000 150</t>
  </si>
  <si>
    <t>092 2 02 27576 05 0000 150</t>
  </si>
  <si>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</si>
  <si>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</si>
  <si>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</si>
  <si>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муниципальных районов на обеспечение комплексного развития сельских территорий</t>
  </si>
  <si>
    <t>Прочие субсидии бюджетам муниципальных районов</t>
  </si>
  <si>
    <t>092 219 60010 05 0000 150</t>
  </si>
  <si>
    <t>ВСЕГО ДОХОДОВ :</t>
  </si>
  <si>
    <t>092 2 02 25519 05 0000 150</t>
  </si>
  <si>
    <t>Субсидия бюджетам муниципальных районов на поддержку отрасли культуры</t>
  </si>
  <si>
    <t>092 202 15002 05 0000 150</t>
  </si>
  <si>
    <t>092 202 19999 05 0000 150</t>
  </si>
  <si>
    <t>обеспечение комплексного развития сельских территорий( благоустр)</t>
  </si>
  <si>
    <t>спортивная подготовка согласно стандартам</t>
  </si>
  <si>
    <t>092 35303 05 0000 150</t>
  </si>
  <si>
    <t>кап ремонтВороних СОШ</t>
  </si>
  <si>
    <t>092 2 02 25304 05 0000 150</t>
  </si>
  <si>
    <t>Дотации бюджетам муниципальных районов на поддержку мер по обеспечению сбалансированности бюджетов</t>
  </si>
  <si>
    <t>Прочие дотации бюджетам муниципальных районов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</si>
  <si>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</si>
  <si>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</si>
  <si>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</si>
  <si>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</si>
  <si>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</si>
  <si>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092 2 02 25555 05 0000 150</t>
  </si>
  <si>
    <t>092 2 02 25567 05 0000 150</t>
  </si>
  <si>
    <t>092 2 02 27112 05 0000 150</t>
  </si>
  <si>
    <t>092 2 02 27567 05 0000 150</t>
  </si>
  <si>
    <t>Субсидия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</si>
  <si>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укркаление мат техн базы</t>
  </si>
  <si>
    <t>ипотека</t>
  </si>
  <si>
    <t>комп развитие сельских террит/цлцчш жил усл/</t>
  </si>
  <si>
    <t>Доходы районного бюджета за 2020 год</t>
  </si>
  <si>
    <t>плановое назначение</t>
  </si>
  <si>
    <t>кассовое исполнение</t>
  </si>
  <si>
    <t>000 114 06013 05 0000 430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</si>
  <si>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 и межселенных территорий муниципальных районовизм </t>
  </si>
  <si>
    <t>000 2 04 05099 05 0000 150</t>
  </si>
  <si>
    <t>000 2 07  05020 05 0000 150</t>
  </si>
  <si>
    <t>Прочие безвозмездные поступления от негосударственных организаций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</si>
  <si>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</si>
  <si>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</si>
  <si>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</si>
  <si>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</si>
  <si>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</si>
  <si>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</si>
  <si>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</si>
  <si>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</si>
  <si>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</si>
  <si>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</si>
  <si>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</si>
  <si>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</si>
  <si>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</si>
  <si>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Субвенция на обеспечение государственных гарантий реализации права на получение доступного и бесплатного дошкольного  образования в дошкольных  образовательных организациях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</si>
  <si>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</si>
  <si>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Субвенции бюджетам муниципальных образований на организацию питания отдельных категорий обучающихся муниципальных общеобразовательных организаций</t>
  </si>
  <si>
    <t>Субвенции бюджетам муниципальных образований на выплату компенсации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</si>
  <si>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бюджетам муниципальных районов на содержание ребёнка в семье опекуна ( попечителя)и    приёмной семье, а также на вознаграждение, причитающееся приёмному родителю</t>
  </si>
  <si>
    <t>Субвенции бюджетам муниципальных образований на исполнение государственных полномочий по обращению с животными без владельцев</t>
  </si>
  <si>
    <t>Приложение 1
к решению Ребрихинского районного Совета народных депутатов Алтайского края "Об утверждении  отчета "Об исполнении районного бюджета за 2020 год"</t>
  </si>
  <si>
    <t>кап. ремонт теплводооснабж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</si>
</sst>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[$-FC19]d\ mmmm\ yyyy\ &quot;г.&quot;"/>
    <numFmt numFmtId="181" formatCode="#,##0.00_ ;\-#,##0.00\ "/>
    <numFmt numFmtId="182" formatCode="#,##0.00&quot;р.&quot;"/>
    <numFmt numFmtId="183" formatCode="0.00000"/>
    <numFmt numFmtId="184" formatCode="0.000000"/>
    <numFmt numFmtId="18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justify" vertical="top" wrapText="1"/>
    </xf>
    <xf numFmtId="0" fontId="41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3" fontId="42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49" fontId="2" fillId="0" borderId="0" xfId="0" applyNumberFormat="1" applyFont="1" applyAlignment="1">
      <alignment horizontal="center" wrapText="1"/>
    </xf>
    <xf numFmtId="0" fontId="0" fillId="34" borderId="0" xfId="0" applyFill="1" applyAlignment="1">
      <alignment/>
    </xf>
    <xf numFmtId="0" fontId="41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left" vertical="center" wrapText="1"/>
    </xf>
    <xf numFmtId="172" fontId="4" fillId="36" borderId="10" xfId="42" applyFont="1" applyFill="1" applyBorder="1" applyAlignment="1">
      <alignment horizontal="left" vertical="center" wrapText="1"/>
    </xf>
    <xf numFmtId="0" fontId="41" fillId="35" borderId="10" xfId="0" applyFont="1" applyFill="1" applyBorder="1" applyAlignment="1">
      <alignment wrapText="1"/>
    </xf>
    <xf numFmtId="172" fontId="4" fillId="0" borderId="10" xfId="42" applyFont="1" applyBorder="1" applyAlignment="1">
      <alignment horizontal="left" vertical="center" wrapText="1"/>
    </xf>
    <xf numFmtId="0" fontId="41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0" fontId="41" fillId="0" borderId="10" xfId="0" applyFont="1" applyBorder="1" applyAlignment="1">
      <alignment horizontal="justify" vertical="center" wrapText="1"/>
    </xf>
    <xf numFmtId="0" fontId="0" fillId="35" borderId="0" xfId="0" applyFont="1" applyFill="1" applyAlignment="1">
      <alignment/>
    </xf>
    <xf numFmtId="49" fontId="2" fillId="35" borderId="10" xfId="0" applyNumberFormat="1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top" wrapText="1"/>
    </xf>
    <xf numFmtId="49" fontId="42" fillId="35" borderId="10" xfId="0" applyNumberFormat="1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42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35" borderId="0" xfId="0" applyFill="1" applyAlignment="1">
      <alignment/>
    </xf>
    <xf numFmtId="49" fontId="42" fillId="0" borderId="10" xfId="0" applyNumberFormat="1" applyFont="1" applyBorder="1" applyAlignment="1">
      <alignment wrapText="1"/>
    </xf>
    <xf numFmtId="172" fontId="3" fillId="0" borderId="0" xfId="42" applyFont="1" applyBorder="1" applyAlignment="1">
      <alignment horizontal="center" wrapText="1"/>
    </xf>
    <xf numFmtId="172" fontId="2" fillId="0" borderId="0" xfId="42" applyFont="1" applyBorder="1" applyAlignment="1">
      <alignment horizontal="center"/>
    </xf>
    <xf numFmtId="174" fontId="2" fillId="0" borderId="10" xfId="0" applyNumberFormat="1" applyFont="1" applyBorder="1" applyAlignment="1">
      <alignment horizontal="center" wrapText="1"/>
    </xf>
    <xf numFmtId="174" fontId="2" fillId="35" borderId="10" xfId="0" applyNumberFormat="1" applyFont="1" applyFill="1" applyBorder="1" applyAlignment="1">
      <alignment horizontal="center" wrapText="1"/>
    </xf>
    <xf numFmtId="174" fontId="42" fillId="35" borderId="1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183" fontId="0" fillId="0" borderId="0" xfId="0" applyNumberFormat="1" applyFont="1" applyBorder="1" applyAlignment="1">
      <alignment horizontal="center"/>
    </xf>
    <xf numFmtId="183" fontId="0" fillId="0" borderId="11" xfId="0" applyNumberFormat="1" applyFont="1" applyBorder="1" applyAlignment="1">
      <alignment horizontal="center"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41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 vertical="top" wrapText="1"/>
    </xf>
    <xf numFmtId="183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72" fontId="41" fillId="0" borderId="0" xfId="42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zoomScale="110" zoomScaleNormal="110" zoomScaleSheetLayoutView="85" zoomScalePageLayoutView="0" workbookViewId="0" topLeftCell="A50">
      <selection activeCell="B62" sqref="B62"/>
    </sheetView>
  </sheetViews>
  <sheetFormatPr defaultColWidth="9.140625" defaultRowHeight="15"/>
  <cols>
    <col min="1" max="1" width="24.8515625" style="25" customWidth="1"/>
    <col min="2" max="2" width="42.00390625" style="12" customWidth="1"/>
    <col min="3" max="3" width="11.8515625" style="5" customWidth="1"/>
    <col min="4" max="4" width="9.8515625" style="47" customWidth="1"/>
    <col min="5" max="5" width="9.140625" style="7" customWidth="1"/>
  </cols>
  <sheetData>
    <row r="1" spans="3:4" ht="81.75" customHeight="1">
      <c r="C1" s="58" t="s">
        <v>138</v>
      </c>
      <c r="D1" s="58"/>
    </row>
    <row r="2" spans="3:4" ht="81.75" customHeight="1">
      <c r="C2" s="58"/>
      <c r="D2" s="58"/>
    </row>
    <row r="3" spans="1:4" ht="16.5" customHeight="1">
      <c r="A3" s="56" t="s">
        <v>111</v>
      </c>
      <c r="B3" s="56"/>
      <c r="C3" s="10"/>
      <c r="D3" s="40"/>
    </row>
    <row r="4" ht="13.5" customHeight="1">
      <c r="D4" s="41"/>
    </row>
    <row r="5" spans="1:4" ht="15.75" customHeight="1">
      <c r="A5" s="53" t="s">
        <v>0</v>
      </c>
      <c r="B5" s="55" t="s">
        <v>1</v>
      </c>
      <c r="C5" s="57" t="s">
        <v>112</v>
      </c>
      <c r="D5" s="54" t="s">
        <v>113</v>
      </c>
    </row>
    <row r="6" spans="1:4" ht="43.5" customHeight="1">
      <c r="A6" s="53"/>
      <c r="B6" s="55"/>
      <c r="C6" s="57"/>
      <c r="D6" s="54"/>
    </row>
    <row r="7" spans="1:4" ht="27" customHeight="1">
      <c r="A7" s="26" t="s">
        <v>2</v>
      </c>
      <c r="B7" s="13" t="s">
        <v>39</v>
      </c>
      <c r="C7" s="42">
        <v>75603</v>
      </c>
      <c r="D7" s="42">
        <v>80692.82594</v>
      </c>
    </row>
    <row r="8" spans="1:4" ht="47.25" customHeight="1">
      <c r="A8" s="27" t="s">
        <v>35</v>
      </c>
      <c r="B8" s="39" t="s">
        <v>121</v>
      </c>
      <c r="C8" s="42">
        <v>3758</v>
      </c>
      <c r="D8" s="42">
        <v>3356.0138</v>
      </c>
    </row>
    <row r="9" spans="1:4" ht="28.5" customHeight="1">
      <c r="A9" s="26" t="s">
        <v>21</v>
      </c>
      <c r="B9" s="39" t="s">
        <v>122</v>
      </c>
      <c r="C9" s="42">
        <f>C11++C12+C13+C14</f>
        <v>18111</v>
      </c>
      <c r="D9" s="42">
        <f>D11++D12+D13+D14</f>
        <v>18902.46771</v>
      </c>
    </row>
    <row r="10" spans="1:4" ht="14.25" customHeight="1">
      <c r="A10" s="26"/>
      <c r="B10" s="13" t="s">
        <v>3</v>
      </c>
      <c r="C10" s="42"/>
      <c r="D10" s="42"/>
    </row>
    <row r="11" spans="1:4" ht="31.5" customHeight="1">
      <c r="A11" s="26" t="s">
        <v>4</v>
      </c>
      <c r="B11" s="13" t="s">
        <v>5</v>
      </c>
      <c r="C11" s="42">
        <v>7180</v>
      </c>
      <c r="D11" s="42">
        <v>7821.37309</v>
      </c>
    </row>
    <row r="12" spans="1:4" ht="31.5" customHeight="1">
      <c r="A12" s="26" t="s">
        <v>6</v>
      </c>
      <c r="B12" s="13" t="s">
        <v>40</v>
      </c>
      <c r="C12" s="42">
        <v>5482</v>
      </c>
      <c r="D12" s="42">
        <v>5619.78448</v>
      </c>
    </row>
    <row r="13" spans="1:5" s="2" customFormat="1" ht="28.5" customHeight="1">
      <c r="A13" s="26" t="s">
        <v>7</v>
      </c>
      <c r="B13" s="13" t="s">
        <v>41</v>
      </c>
      <c r="C13" s="42">
        <v>5421</v>
      </c>
      <c r="D13" s="42">
        <v>5426.74752</v>
      </c>
      <c r="E13" s="48"/>
    </row>
    <row r="14" spans="1:5" s="2" customFormat="1" ht="58.5" customHeight="1">
      <c r="A14" s="27" t="s">
        <v>65</v>
      </c>
      <c r="B14" s="4" t="s">
        <v>64</v>
      </c>
      <c r="C14" s="42">
        <v>28</v>
      </c>
      <c r="D14" s="42">
        <v>34.56262</v>
      </c>
      <c r="E14" s="48"/>
    </row>
    <row r="15" spans="1:4" ht="31.5" customHeight="1">
      <c r="A15" s="26" t="s">
        <v>25</v>
      </c>
      <c r="B15" s="39" t="s">
        <v>123</v>
      </c>
      <c r="C15" s="42">
        <v>5</v>
      </c>
      <c r="D15" s="42">
        <v>0</v>
      </c>
    </row>
    <row r="16" spans="1:4" ht="20.25" customHeight="1">
      <c r="A16" s="26" t="s">
        <v>9</v>
      </c>
      <c r="B16" s="39" t="s">
        <v>124</v>
      </c>
      <c r="C16" s="42">
        <v>1977</v>
      </c>
      <c r="D16" s="42">
        <v>2050.52373</v>
      </c>
    </row>
    <row r="17" spans="1:4" ht="15.75" customHeight="1">
      <c r="A17" s="26"/>
      <c r="B17" s="13" t="s">
        <v>31</v>
      </c>
      <c r="C17" s="42">
        <f>C16+C15+C9+C8+C7</f>
        <v>99454</v>
      </c>
      <c r="D17" s="42">
        <f>D16+D15+D9+D8+D7</f>
        <v>105001.83118</v>
      </c>
    </row>
    <row r="18" spans="1:4" ht="65.25" customHeight="1">
      <c r="A18" s="26" t="s">
        <v>10</v>
      </c>
      <c r="B18" s="39" t="s">
        <v>125</v>
      </c>
      <c r="C18" s="42">
        <f>C20+C21</f>
        <v>23148</v>
      </c>
      <c r="D18" s="42">
        <f>D20+D21</f>
        <v>21800.82112</v>
      </c>
    </row>
    <row r="19" spans="1:4" ht="13.5" customHeight="1">
      <c r="A19" s="26"/>
      <c r="B19" s="14" t="s">
        <v>11</v>
      </c>
      <c r="C19" s="42"/>
      <c r="D19" s="42"/>
    </row>
    <row r="20" spans="1:4" ht="161.25" customHeight="1">
      <c r="A20" s="28" t="s">
        <v>45</v>
      </c>
      <c r="B20" s="4" t="s">
        <v>44</v>
      </c>
      <c r="C20" s="42">
        <v>22700</v>
      </c>
      <c r="D20" s="42">
        <v>21417.47137</v>
      </c>
    </row>
    <row r="21" spans="1:4" ht="114" customHeight="1">
      <c r="A21" s="28" t="s">
        <v>12</v>
      </c>
      <c r="B21" s="3" t="s">
        <v>26</v>
      </c>
      <c r="C21" s="42">
        <v>448</v>
      </c>
      <c r="D21" s="42">
        <v>383.34975</v>
      </c>
    </row>
    <row r="22" spans="1:4" ht="35.25" customHeight="1">
      <c r="A22" s="26" t="s">
        <v>13</v>
      </c>
      <c r="B22" s="39" t="s">
        <v>126</v>
      </c>
      <c r="C22" s="42">
        <v>150</v>
      </c>
      <c r="D22" s="42">
        <v>90.71804</v>
      </c>
    </row>
    <row r="23" spans="1:4" ht="31.5" customHeight="1">
      <c r="A23" s="27" t="s">
        <v>29</v>
      </c>
      <c r="B23" s="39" t="s">
        <v>127</v>
      </c>
      <c r="C23" s="42">
        <f>C25+C26</f>
        <v>12107</v>
      </c>
      <c r="D23" s="42">
        <f>D25+D26</f>
        <v>12711.0869</v>
      </c>
    </row>
    <row r="24" spans="1:4" ht="15" customHeight="1">
      <c r="A24" s="27"/>
      <c r="B24" s="13" t="s">
        <v>11</v>
      </c>
      <c r="C24" s="42"/>
      <c r="D24" s="42"/>
    </row>
    <row r="25" spans="1:5" s="1" customFormat="1" ht="51" customHeight="1">
      <c r="A25" s="29" t="s">
        <v>27</v>
      </c>
      <c r="B25" s="15" t="s">
        <v>28</v>
      </c>
      <c r="C25" s="42">
        <v>9857</v>
      </c>
      <c r="D25" s="42">
        <v>10197.67268</v>
      </c>
      <c r="E25" s="49"/>
    </row>
    <row r="26" spans="1:5" s="1" customFormat="1" ht="50.25" customHeight="1">
      <c r="A26" s="29" t="s">
        <v>33</v>
      </c>
      <c r="B26" s="15" t="s">
        <v>34</v>
      </c>
      <c r="C26" s="42">
        <v>2250</v>
      </c>
      <c r="D26" s="42">
        <v>2513.41422</v>
      </c>
      <c r="E26" s="49"/>
    </row>
    <row r="27" spans="1:4" ht="36.75" customHeight="1">
      <c r="A27" s="26" t="s">
        <v>23</v>
      </c>
      <c r="B27" s="39" t="s">
        <v>128</v>
      </c>
      <c r="C27" s="42">
        <f>C29+C30</f>
        <v>80</v>
      </c>
      <c r="D27" s="42">
        <f>D29+D30</f>
        <v>501.27880000000005</v>
      </c>
    </row>
    <row r="28" spans="1:4" ht="16.5" customHeight="1">
      <c r="A28" s="26"/>
      <c r="B28" s="13" t="s">
        <v>11</v>
      </c>
      <c r="C28" s="42"/>
      <c r="D28" s="42"/>
    </row>
    <row r="29" spans="1:4" ht="159" customHeight="1">
      <c r="A29" s="28" t="s">
        <v>36</v>
      </c>
      <c r="B29" s="16" t="s">
        <v>42</v>
      </c>
      <c r="C29" s="42">
        <v>80</v>
      </c>
      <c r="D29" s="42">
        <v>211.936</v>
      </c>
    </row>
    <row r="30" spans="1:4" ht="114.75" customHeight="1">
      <c r="A30" s="28" t="s">
        <v>114</v>
      </c>
      <c r="B30" s="16" t="s">
        <v>115</v>
      </c>
      <c r="C30" s="42">
        <v>0</v>
      </c>
      <c r="D30" s="42">
        <v>289.3428</v>
      </c>
    </row>
    <row r="31" spans="1:4" ht="33.75" customHeight="1">
      <c r="A31" s="26" t="s">
        <v>14</v>
      </c>
      <c r="B31" s="39" t="s">
        <v>129</v>
      </c>
      <c r="C31" s="42">
        <v>20</v>
      </c>
      <c r="D31" s="42">
        <v>838.19186</v>
      </c>
    </row>
    <row r="32" spans="1:4" ht="22.5" customHeight="1">
      <c r="A32" s="26" t="s">
        <v>22</v>
      </c>
      <c r="B32" s="39" t="s">
        <v>130</v>
      </c>
      <c r="C32" s="42">
        <v>0</v>
      </c>
      <c r="D32" s="42">
        <v>18.15</v>
      </c>
    </row>
    <row r="33" spans="1:4" ht="13.5" customHeight="1">
      <c r="A33" s="26"/>
      <c r="B33" s="13" t="s">
        <v>32</v>
      </c>
      <c r="C33" s="42">
        <f>C32+C31+C27+C23+C22+C18</f>
        <v>35505</v>
      </c>
      <c r="D33" s="42">
        <f>D32+D31+D27+D23+D22+D18</f>
        <v>35960.24672</v>
      </c>
    </row>
    <row r="34" spans="1:5" s="9" customFormat="1" ht="15" customHeight="1">
      <c r="A34" s="26"/>
      <c r="B34" s="17" t="s">
        <v>46</v>
      </c>
      <c r="C34" s="43">
        <f>C17+C33</f>
        <v>134959</v>
      </c>
      <c r="D34" s="43">
        <f>D17+D33</f>
        <v>140962.0779</v>
      </c>
      <c r="E34" s="50"/>
    </row>
    <row r="35" spans="1:4" ht="28.5" customHeight="1">
      <c r="A35" s="30" t="s">
        <v>55</v>
      </c>
      <c r="B35" s="17" t="s">
        <v>56</v>
      </c>
      <c r="C35" s="43">
        <f>C37+C42+C69+C87+C95++C93+C94</f>
        <v>360437.962</v>
      </c>
      <c r="D35" s="43">
        <f>D37+D42+D69+D87+D95++D93+D94</f>
        <v>354042.1931</v>
      </c>
    </row>
    <row r="36" spans="1:4" ht="48" customHeight="1">
      <c r="A36" s="30" t="s">
        <v>15</v>
      </c>
      <c r="B36" s="39" t="s">
        <v>131</v>
      </c>
      <c r="C36" s="43">
        <f>C35-C95-C93-C94</f>
        <v>360449.9989</v>
      </c>
      <c r="D36" s="43">
        <f>D35-D95-D93-D94</f>
        <v>353352.23</v>
      </c>
    </row>
    <row r="37" spans="1:5" s="9" customFormat="1" ht="32.25" customHeight="1">
      <c r="A37" s="31" t="s">
        <v>66</v>
      </c>
      <c r="B37" s="20" t="s">
        <v>67</v>
      </c>
      <c r="C37" s="43">
        <f>C39+C40+C41</f>
        <v>40564.7</v>
      </c>
      <c r="D37" s="43">
        <f>D39+D40+D41</f>
        <v>40564.7</v>
      </c>
      <c r="E37" s="50"/>
    </row>
    <row r="38" spans="1:4" ht="15.75" customHeight="1">
      <c r="A38" s="31"/>
      <c r="B38" s="18" t="s">
        <v>8</v>
      </c>
      <c r="C38" s="42"/>
      <c r="D38" s="42"/>
    </row>
    <row r="39" spans="1:4" ht="65.25" customHeight="1">
      <c r="A39" s="31" t="s">
        <v>47</v>
      </c>
      <c r="B39" s="19" t="s">
        <v>74</v>
      </c>
      <c r="C39" s="42">
        <v>15311</v>
      </c>
      <c r="D39" s="42">
        <v>15311</v>
      </c>
    </row>
    <row r="40" spans="1:4" ht="63" customHeight="1">
      <c r="A40" s="31" t="s">
        <v>89</v>
      </c>
      <c r="B40" s="24" t="s">
        <v>96</v>
      </c>
      <c r="C40" s="42">
        <v>20842</v>
      </c>
      <c r="D40" s="42">
        <v>20842</v>
      </c>
    </row>
    <row r="41" spans="1:4" ht="37.5" customHeight="1">
      <c r="A41" s="31" t="s">
        <v>90</v>
      </c>
      <c r="B41" s="4" t="s">
        <v>97</v>
      </c>
      <c r="C41" s="42">
        <v>4411.7</v>
      </c>
      <c r="D41" s="42">
        <v>4411.7</v>
      </c>
    </row>
    <row r="42" spans="1:5" s="11" customFormat="1" ht="48.75" customHeight="1">
      <c r="A42" s="31" t="s">
        <v>69</v>
      </c>
      <c r="B42" s="20" t="s">
        <v>68</v>
      </c>
      <c r="C42" s="43">
        <f>C44+C50+C51+C52+C53+C54+C55</f>
        <v>100262.4989</v>
      </c>
      <c r="D42" s="43">
        <f>D44+D50+D51+D52+D53+D54+D55</f>
        <v>98881.40000000001</v>
      </c>
      <c r="E42" s="51"/>
    </row>
    <row r="43" spans="1:4" ht="13.5" customHeight="1">
      <c r="A43" s="31"/>
      <c r="B43" s="4" t="s">
        <v>57</v>
      </c>
      <c r="C43" s="42"/>
      <c r="D43" s="42"/>
    </row>
    <row r="44" spans="1:4" ht="154.5" customHeight="1">
      <c r="A44" s="31" t="s">
        <v>71</v>
      </c>
      <c r="B44" s="4" t="s">
        <v>72</v>
      </c>
      <c r="C44" s="42">
        <v>2376</v>
      </c>
      <c r="D44" s="42">
        <v>2376</v>
      </c>
    </row>
    <row r="45" spans="1:4" ht="6" customHeight="1" hidden="1">
      <c r="A45" s="31" t="s">
        <v>103</v>
      </c>
      <c r="B45" s="24" t="s">
        <v>98</v>
      </c>
      <c r="C45" s="42" t="e">
        <f>#REF!</f>
        <v>#REF!</v>
      </c>
      <c r="D45" s="42"/>
    </row>
    <row r="46" spans="1:4" ht="47.25" customHeight="1" hidden="1">
      <c r="A46" s="31" t="s">
        <v>104</v>
      </c>
      <c r="B46" s="24" t="s">
        <v>99</v>
      </c>
      <c r="C46" s="42">
        <v>0</v>
      </c>
      <c r="D46" s="42"/>
    </row>
    <row r="47" spans="1:4" ht="51" customHeight="1" hidden="1">
      <c r="A47" s="31" t="s">
        <v>104</v>
      </c>
      <c r="B47" s="24" t="s">
        <v>99</v>
      </c>
      <c r="C47" s="42">
        <v>0</v>
      </c>
      <c r="D47" s="42"/>
    </row>
    <row r="48" spans="1:4" ht="65.25" customHeight="1" hidden="1">
      <c r="A48" s="31" t="s">
        <v>105</v>
      </c>
      <c r="B48" s="24" t="s">
        <v>100</v>
      </c>
      <c r="C48" s="42">
        <v>0</v>
      </c>
      <c r="D48" s="42"/>
    </row>
    <row r="49" spans="1:4" ht="82.5" customHeight="1" hidden="1">
      <c r="A49" s="31" t="s">
        <v>106</v>
      </c>
      <c r="B49" s="24" t="s">
        <v>101</v>
      </c>
      <c r="C49" s="42">
        <v>0</v>
      </c>
      <c r="D49" s="42"/>
    </row>
    <row r="50" spans="1:4" ht="113.25" customHeight="1">
      <c r="A50" s="31" t="s">
        <v>95</v>
      </c>
      <c r="B50" s="24" t="s">
        <v>107</v>
      </c>
      <c r="C50" s="42">
        <v>4229.5</v>
      </c>
      <c r="D50" s="42">
        <v>4229.5</v>
      </c>
    </row>
    <row r="51" spans="1:4" ht="53.25" customHeight="1">
      <c r="A51" s="31" t="s">
        <v>75</v>
      </c>
      <c r="B51" s="15" t="s">
        <v>80</v>
      </c>
      <c r="C51" s="42">
        <v>453.5</v>
      </c>
      <c r="D51" s="42">
        <v>453.5</v>
      </c>
    </row>
    <row r="52" spans="1:4" ht="44.25" customHeight="1">
      <c r="A52" s="31" t="s">
        <v>87</v>
      </c>
      <c r="B52" s="4" t="s">
        <v>88</v>
      </c>
      <c r="C52" s="42">
        <v>200</v>
      </c>
      <c r="D52" s="42">
        <v>200</v>
      </c>
    </row>
    <row r="53" spans="1:4" ht="50.25" customHeight="1">
      <c r="A53" s="31" t="s">
        <v>78</v>
      </c>
      <c r="B53" s="3" t="s">
        <v>83</v>
      </c>
      <c r="C53" s="42">
        <v>4030.57789</v>
      </c>
      <c r="D53" s="42">
        <v>3994.1</v>
      </c>
    </row>
    <row r="54" spans="1:4" ht="111" customHeight="1">
      <c r="A54" s="31" t="s">
        <v>79</v>
      </c>
      <c r="B54" s="4" t="s">
        <v>82</v>
      </c>
      <c r="C54" s="42">
        <v>8612.71097</v>
      </c>
      <c r="D54" s="42">
        <v>8112.9</v>
      </c>
    </row>
    <row r="55" spans="1:4" ht="15.75" customHeight="1">
      <c r="A55" s="31" t="s">
        <v>48</v>
      </c>
      <c r="B55" s="15" t="s">
        <v>84</v>
      </c>
      <c r="C55" s="42">
        <f>C57+C58+C59+C60+C61+C62+C63+C64+C65+C66+C67+C68</f>
        <v>80360.21004</v>
      </c>
      <c r="D55" s="42">
        <f>D57+D58+D59+D60+D61+D62+D63+D64+D65+D66+D67+D68</f>
        <v>79515.40000000001</v>
      </c>
    </row>
    <row r="56" spans="1:4" ht="15.75" customHeight="1">
      <c r="A56" s="31"/>
      <c r="B56" s="15" t="s">
        <v>57</v>
      </c>
      <c r="C56" s="42"/>
      <c r="D56" s="42"/>
    </row>
    <row r="57" spans="1:4" ht="15.75" customHeight="1">
      <c r="A57" s="31"/>
      <c r="B57" s="15" t="s">
        <v>76</v>
      </c>
      <c r="C57" s="42">
        <v>1149</v>
      </c>
      <c r="D57" s="42">
        <v>1149</v>
      </c>
    </row>
    <row r="58" spans="1:4" ht="15.75" customHeight="1">
      <c r="A58" s="31"/>
      <c r="B58" s="15" t="s">
        <v>58</v>
      </c>
      <c r="C58" s="42">
        <v>0</v>
      </c>
      <c r="D58" s="42">
        <v>0</v>
      </c>
    </row>
    <row r="59" spans="1:4" ht="15.75" customHeight="1">
      <c r="A59" s="31"/>
      <c r="B59" s="15" t="s">
        <v>59</v>
      </c>
      <c r="C59" s="42">
        <v>13550</v>
      </c>
      <c r="D59" s="42">
        <v>13550</v>
      </c>
    </row>
    <row r="60" spans="1:4" ht="15.75" customHeight="1">
      <c r="A60" s="31"/>
      <c r="B60" s="15" t="s">
        <v>60</v>
      </c>
      <c r="C60" s="42">
        <v>31830</v>
      </c>
      <c r="D60" s="42">
        <v>31830</v>
      </c>
    </row>
    <row r="61" spans="1:4" ht="15.75" customHeight="1">
      <c r="A61" s="31"/>
      <c r="B61" s="15" t="s">
        <v>61</v>
      </c>
      <c r="C61" s="42">
        <v>1500</v>
      </c>
      <c r="D61" s="42">
        <v>1339.8</v>
      </c>
    </row>
    <row r="62" spans="1:4" ht="15.75" customHeight="1">
      <c r="A62" s="31"/>
      <c r="B62" s="15" t="s">
        <v>109</v>
      </c>
      <c r="C62" s="42">
        <v>9.41004</v>
      </c>
      <c r="D62" s="42">
        <v>9.4</v>
      </c>
    </row>
    <row r="63" spans="1:4" ht="18.75" customHeight="1">
      <c r="A63" s="31"/>
      <c r="B63" s="15" t="s">
        <v>110</v>
      </c>
      <c r="C63" s="42">
        <v>1109.1</v>
      </c>
      <c r="D63" s="42">
        <v>1109.1</v>
      </c>
    </row>
    <row r="64" spans="1:4" ht="20.25" customHeight="1">
      <c r="A64" s="31"/>
      <c r="B64" s="15" t="s">
        <v>73</v>
      </c>
      <c r="C64" s="42">
        <v>9011.5</v>
      </c>
      <c r="D64" s="42">
        <v>8647.3</v>
      </c>
    </row>
    <row r="65" spans="1:4" ht="21" customHeight="1">
      <c r="A65" s="31"/>
      <c r="B65" s="15" t="s">
        <v>92</v>
      </c>
      <c r="C65" s="42">
        <v>21.4</v>
      </c>
      <c r="D65" s="42">
        <v>21.4</v>
      </c>
    </row>
    <row r="66" spans="1:4" ht="21" customHeight="1">
      <c r="A66" s="31"/>
      <c r="B66" s="15" t="s">
        <v>139</v>
      </c>
      <c r="C66" s="42">
        <v>12207.2</v>
      </c>
      <c r="D66" s="42">
        <v>11886.8</v>
      </c>
    </row>
    <row r="67" spans="1:4" ht="21" customHeight="1">
      <c r="A67" s="31"/>
      <c r="B67" s="15" t="s">
        <v>94</v>
      </c>
      <c r="C67" s="42">
        <v>9825</v>
      </c>
      <c r="D67" s="42">
        <v>9825</v>
      </c>
    </row>
    <row r="68" spans="1:4" ht="21" customHeight="1">
      <c r="A68" s="31"/>
      <c r="B68" s="15" t="s">
        <v>108</v>
      </c>
      <c r="C68" s="42">
        <v>147.6</v>
      </c>
      <c r="D68" s="42">
        <v>147.6</v>
      </c>
    </row>
    <row r="69" spans="1:5" s="9" customFormat="1" ht="32.25" customHeight="1">
      <c r="A69" s="29" t="s">
        <v>49</v>
      </c>
      <c r="B69" s="20" t="s">
        <v>70</v>
      </c>
      <c r="C69" s="43">
        <f>C71+C82+C83+C84+C85+C86</f>
        <v>217974.8</v>
      </c>
      <c r="D69" s="43">
        <f>D71+D82+D83+D84+D85+D86</f>
        <v>212258.13</v>
      </c>
      <c r="E69" s="50"/>
    </row>
    <row r="70" spans="1:4" ht="15">
      <c r="A70" s="31"/>
      <c r="B70" s="21" t="s">
        <v>30</v>
      </c>
      <c r="C70" s="42"/>
      <c r="D70" s="42"/>
    </row>
    <row r="71" spans="1:4" ht="63.75" customHeight="1">
      <c r="A71" s="31" t="s">
        <v>52</v>
      </c>
      <c r="B71" s="3" t="s">
        <v>19</v>
      </c>
      <c r="C71" s="42">
        <f>C73+C74+C75+C77+C78+C80+C81+C76+C79</f>
        <v>210663.2</v>
      </c>
      <c r="D71" s="42">
        <f>D73+D74+D75+D77+D78+D80+D81+D76+D79</f>
        <v>205250.03000000003</v>
      </c>
    </row>
    <row r="72" spans="1:4" ht="15">
      <c r="A72" s="31"/>
      <c r="B72" s="3" t="s">
        <v>8</v>
      </c>
      <c r="C72" s="42"/>
      <c r="D72" s="42"/>
    </row>
    <row r="73" spans="1:4" ht="48.75" customHeight="1">
      <c r="A73" s="31"/>
      <c r="B73" s="3" t="s">
        <v>17</v>
      </c>
      <c r="C73" s="43">
        <v>1541.2</v>
      </c>
      <c r="D73" s="43">
        <v>1541.2</v>
      </c>
    </row>
    <row r="74" spans="1:4" ht="176.25" customHeight="1">
      <c r="A74" s="31"/>
      <c r="B74" s="3" t="s">
        <v>133</v>
      </c>
      <c r="C74" s="42">
        <v>151745</v>
      </c>
      <c r="D74" s="42">
        <v>151691.1</v>
      </c>
    </row>
    <row r="75" spans="1:4" ht="96" customHeight="1">
      <c r="A75" s="31"/>
      <c r="B75" s="3" t="s">
        <v>132</v>
      </c>
      <c r="C75" s="42">
        <v>26814</v>
      </c>
      <c r="D75" s="42">
        <v>26795.23</v>
      </c>
    </row>
    <row r="76" spans="1:4" ht="142.5" customHeight="1">
      <c r="A76" s="31"/>
      <c r="B76" s="3" t="s">
        <v>38</v>
      </c>
      <c r="C76" s="42">
        <v>849</v>
      </c>
      <c r="D76" s="42">
        <v>849</v>
      </c>
    </row>
    <row r="77" spans="1:4" ht="80.25" customHeight="1">
      <c r="A77" s="31"/>
      <c r="B77" s="3" t="s">
        <v>134</v>
      </c>
      <c r="C77" s="42">
        <v>1254</v>
      </c>
      <c r="D77" s="42">
        <v>1070.5</v>
      </c>
    </row>
    <row r="78" spans="1:4" ht="82.5" customHeight="1">
      <c r="A78" s="31"/>
      <c r="B78" s="3" t="s">
        <v>136</v>
      </c>
      <c r="C78" s="42">
        <v>25005</v>
      </c>
      <c r="D78" s="42">
        <v>21990.7</v>
      </c>
    </row>
    <row r="79" spans="1:4" ht="131.25" customHeight="1">
      <c r="A79" s="32"/>
      <c r="B79" s="3" t="s">
        <v>135</v>
      </c>
      <c r="C79" s="42">
        <v>3163</v>
      </c>
      <c r="D79" s="42">
        <v>1026.5</v>
      </c>
    </row>
    <row r="80" spans="1:4" ht="79.5" customHeight="1">
      <c r="A80" s="32"/>
      <c r="B80" s="3" t="s">
        <v>137</v>
      </c>
      <c r="C80" s="42">
        <v>51</v>
      </c>
      <c r="D80" s="42">
        <v>44.8</v>
      </c>
    </row>
    <row r="81" spans="1:4" ht="66" customHeight="1">
      <c r="A81" s="33"/>
      <c r="B81" s="3" t="s">
        <v>20</v>
      </c>
      <c r="C81" s="42">
        <v>241</v>
      </c>
      <c r="D81" s="42">
        <v>241</v>
      </c>
    </row>
    <row r="82" spans="1:4" ht="67.5" customHeight="1">
      <c r="A82" s="32" t="s">
        <v>51</v>
      </c>
      <c r="B82" s="3" t="s">
        <v>16</v>
      </c>
      <c r="C82" s="42">
        <v>1391.1</v>
      </c>
      <c r="D82" s="42">
        <v>1391.1</v>
      </c>
    </row>
    <row r="83" spans="1:4" ht="95.25" customHeight="1">
      <c r="A83" s="32" t="s">
        <v>50</v>
      </c>
      <c r="B83" s="3" t="s">
        <v>43</v>
      </c>
      <c r="C83" s="42">
        <v>7.4</v>
      </c>
      <c r="D83" s="42">
        <v>0</v>
      </c>
    </row>
    <row r="84" spans="1:4" ht="97.5" customHeight="1">
      <c r="A84" s="32" t="s">
        <v>77</v>
      </c>
      <c r="B84" s="3" t="s">
        <v>81</v>
      </c>
      <c r="C84" s="42">
        <v>9.8</v>
      </c>
      <c r="D84" s="42">
        <v>9.8</v>
      </c>
    </row>
    <row r="85" spans="1:4" ht="126" customHeight="1">
      <c r="A85" s="32" t="s">
        <v>62</v>
      </c>
      <c r="B85" s="3" t="s">
        <v>63</v>
      </c>
      <c r="C85" s="42">
        <v>4.3</v>
      </c>
      <c r="D85" s="42">
        <v>4.3</v>
      </c>
    </row>
    <row r="86" spans="1:4" ht="110.25" customHeight="1">
      <c r="A86" s="32" t="s">
        <v>93</v>
      </c>
      <c r="B86" s="3" t="s">
        <v>102</v>
      </c>
      <c r="C86" s="42">
        <v>5899</v>
      </c>
      <c r="D86" s="42">
        <v>5602.9</v>
      </c>
    </row>
    <row r="87" spans="1:5" s="11" customFormat="1" ht="16.5" customHeight="1">
      <c r="A87" s="31" t="s">
        <v>53</v>
      </c>
      <c r="B87" s="3" t="s">
        <v>18</v>
      </c>
      <c r="C87" s="43">
        <f>C89</f>
        <v>1648</v>
      </c>
      <c r="D87" s="43">
        <f>D89</f>
        <v>1648</v>
      </c>
      <c r="E87" s="51"/>
    </row>
    <row r="88" spans="1:4" ht="13.5" customHeight="1">
      <c r="A88" s="31"/>
      <c r="B88" s="3" t="s">
        <v>30</v>
      </c>
      <c r="C88" s="42"/>
      <c r="D88" s="42"/>
    </row>
    <row r="89" spans="1:4" ht="99.75" customHeight="1">
      <c r="A89" s="31" t="s">
        <v>54</v>
      </c>
      <c r="B89" s="3" t="s">
        <v>24</v>
      </c>
      <c r="C89" s="42">
        <f>C91+C92</f>
        <v>1648</v>
      </c>
      <c r="D89" s="42">
        <f>D91+D92</f>
        <v>1648</v>
      </c>
    </row>
    <row r="90" spans="1:4" ht="16.5" customHeight="1">
      <c r="A90" s="31"/>
      <c r="B90" s="3" t="s">
        <v>30</v>
      </c>
      <c r="C90" s="42"/>
      <c r="D90" s="42"/>
    </row>
    <row r="91" spans="1:4" ht="15" customHeight="1">
      <c r="A91" s="31"/>
      <c r="B91" s="3" t="s">
        <v>37</v>
      </c>
      <c r="C91" s="42">
        <v>1414</v>
      </c>
      <c r="D91" s="42">
        <v>1414</v>
      </c>
    </row>
    <row r="92" spans="1:4" ht="36.75" customHeight="1">
      <c r="A92" s="31"/>
      <c r="B92" s="3" t="s">
        <v>91</v>
      </c>
      <c r="C92" s="42">
        <v>234</v>
      </c>
      <c r="D92" s="42">
        <v>234</v>
      </c>
    </row>
    <row r="93" spans="1:4" ht="54.75" customHeight="1">
      <c r="A93" s="31" t="s">
        <v>116</v>
      </c>
      <c r="B93" s="3" t="s">
        <v>118</v>
      </c>
      <c r="C93" s="42">
        <v>0</v>
      </c>
      <c r="D93" s="42">
        <v>180.1</v>
      </c>
    </row>
    <row r="94" spans="1:4" ht="67.5" customHeight="1">
      <c r="A94" s="31" t="s">
        <v>117</v>
      </c>
      <c r="B94" s="3" t="s">
        <v>119</v>
      </c>
      <c r="C94" s="42">
        <v>0</v>
      </c>
      <c r="D94" s="42">
        <v>521.9</v>
      </c>
    </row>
    <row r="95" spans="1:5" s="38" customFormat="1" ht="65.25" customHeight="1">
      <c r="A95" s="33" t="s">
        <v>85</v>
      </c>
      <c r="B95" s="3" t="s">
        <v>120</v>
      </c>
      <c r="C95" s="43">
        <v>-12.0369</v>
      </c>
      <c r="D95" s="43">
        <v>-12.0369</v>
      </c>
      <c r="E95" s="45"/>
    </row>
    <row r="96" spans="1:5" s="38" customFormat="1" ht="15">
      <c r="A96" s="33"/>
      <c r="B96" s="52"/>
      <c r="C96" s="43"/>
      <c r="D96" s="43"/>
      <c r="E96" s="45"/>
    </row>
    <row r="97" spans="1:4" s="45" customFormat="1" ht="42.75" customHeight="1">
      <c r="A97" s="34"/>
      <c r="B97" s="20" t="s">
        <v>86</v>
      </c>
      <c r="C97" s="44">
        <f>C34+C35</f>
        <v>495396.962</v>
      </c>
      <c r="D97" s="44">
        <f>D34+D35</f>
        <v>495004.27099999995</v>
      </c>
    </row>
    <row r="98" spans="1:3" s="7" customFormat="1" ht="45" customHeight="1">
      <c r="A98" s="35"/>
      <c r="B98" s="22"/>
      <c r="C98" s="6"/>
    </row>
    <row r="99" spans="1:4" s="7" customFormat="1" ht="15">
      <c r="A99" s="36"/>
      <c r="B99" s="23"/>
      <c r="C99" s="8"/>
      <c r="D99" s="46"/>
    </row>
    <row r="100" ht="15">
      <c r="D100" s="46"/>
    </row>
    <row r="101" ht="15">
      <c r="D101" s="46"/>
    </row>
    <row r="102" ht="15">
      <c r="D102" s="46"/>
    </row>
    <row r="103" ht="15">
      <c r="D103" s="46"/>
    </row>
    <row r="104" ht="15">
      <c r="D104" s="46"/>
    </row>
    <row r="105" ht="15">
      <c r="D105" s="46"/>
    </row>
    <row r="106" ht="15">
      <c r="D106" s="46"/>
    </row>
    <row r="107" ht="15">
      <c r="D107" s="46"/>
    </row>
    <row r="108" ht="15">
      <c r="D108" s="46"/>
    </row>
    <row r="109" ht="15">
      <c r="D109" s="46"/>
    </row>
    <row r="110" ht="15">
      <c r="D110" s="46"/>
    </row>
    <row r="111" ht="15">
      <c r="D111" s="46"/>
    </row>
    <row r="112" ht="15">
      <c r="D112" s="46"/>
    </row>
    <row r="113" ht="15">
      <c r="D113" s="46"/>
    </row>
    <row r="114" ht="15">
      <c r="D114" s="46"/>
    </row>
    <row r="115" ht="15">
      <c r="D115" s="46"/>
    </row>
    <row r="116" ht="15">
      <c r="D116" s="46"/>
    </row>
    <row r="117" ht="15">
      <c r="D117" s="46"/>
    </row>
    <row r="118" ht="15">
      <c r="D118" s="46"/>
    </row>
    <row r="119" ht="15">
      <c r="D119" s="46"/>
    </row>
    <row r="120" ht="15">
      <c r="D120" s="46"/>
    </row>
    <row r="121" ht="15">
      <c r="D121" s="46"/>
    </row>
    <row r="122" ht="15">
      <c r="D122" s="46"/>
    </row>
    <row r="123" ht="15">
      <c r="D123" s="46"/>
    </row>
    <row r="124" ht="15">
      <c r="D124" s="46"/>
    </row>
    <row r="125" ht="15">
      <c r="D125" s="46"/>
    </row>
    <row r="126" ht="15">
      <c r="D126" s="46"/>
    </row>
    <row r="127" spans="3:4" ht="15">
      <c r="C127" s="37"/>
      <c r="D127" s="46"/>
    </row>
    <row r="128" spans="3:4" ht="15">
      <c r="C128" s="37"/>
      <c r="D128" s="46"/>
    </row>
    <row r="129" spans="3:4" ht="15">
      <c r="C129" s="37"/>
      <c r="D129" s="46"/>
    </row>
    <row r="130" spans="3:4" ht="15">
      <c r="C130" s="37"/>
      <c r="D130" s="46"/>
    </row>
    <row r="131" spans="3:4" ht="15">
      <c r="C131" s="37"/>
      <c r="D131" s="46"/>
    </row>
    <row r="132" spans="3:4" ht="15">
      <c r="C132" s="37"/>
      <c r="D132" s="46"/>
    </row>
    <row r="133" spans="3:4" ht="15">
      <c r="C133" s="37"/>
      <c r="D133" s="46"/>
    </row>
    <row r="134" spans="3:4" ht="15">
      <c r="C134" s="37"/>
      <c r="D134" s="46"/>
    </row>
    <row r="135" spans="3:4" ht="15">
      <c r="C135" s="37"/>
      <c r="D135" s="46"/>
    </row>
    <row r="136" spans="3:4" ht="15">
      <c r="C136" s="37"/>
      <c r="D136" s="46"/>
    </row>
    <row r="137" spans="3:4" ht="15">
      <c r="C137" s="37"/>
      <c r="D137" s="46"/>
    </row>
    <row r="138" spans="3:4" ht="15">
      <c r="C138" s="37"/>
      <c r="D138" s="46"/>
    </row>
    <row r="139" spans="3:4" ht="15">
      <c r="C139" s="37"/>
      <c r="D139" s="46"/>
    </row>
    <row r="140" spans="3:4" ht="15">
      <c r="C140" s="37"/>
      <c r="D140" s="46"/>
    </row>
    <row r="141" spans="3:4" ht="15">
      <c r="C141" s="37"/>
      <c r="D141" s="46"/>
    </row>
    <row r="142" spans="3:4" ht="15">
      <c r="C142" s="37"/>
      <c r="D142" s="46"/>
    </row>
    <row r="143" spans="3:4" ht="15">
      <c r="C143" s="37"/>
      <c r="D143" s="46"/>
    </row>
    <row r="144" spans="3:4" ht="15">
      <c r="C144" s="37"/>
      <c r="D144" s="46"/>
    </row>
    <row r="145" spans="3:4" ht="15">
      <c r="C145" s="37"/>
      <c r="D145" s="46"/>
    </row>
    <row r="146" spans="3:4" ht="15">
      <c r="C146" s="37"/>
      <c r="D146" s="46"/>
    </row>
    <row r="147" spans="3:4" ht="15">
      <c r="C147" s="37"/>
      <c r="D147" s="46"/>
    </row>
    <row r="148" spans="3:4" ht="15">
      <c r="C148" s="37"/>
      <c r="D148" s="46"/>
    </row>
    <row r="149" spans="3:4" ht="15">
      <c r="C149" s="37"/>
      <c r="D149" s="46"/>
    </row>
    <row r="150" spans="3:4" ht="15">
      <c r="C150" s="37"/>
      <c r="D150" s="46"/>
    </row>
  </sheetData>
  <sheetProtection/>
  <mergeCells count="6">
    <mergeCell ref="A5:A6"/>
    <mergeCell ref="D5:D6"/>
    <mergeCell ref="B5:B6"/>
    <mergeCell ref="A3:B3"/>
    <mergeCell ref="C5:C6"/>
    <mergeCell ref="C1:D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DohodNachOtdel</cp:lastModifiedBy>
  <cp:lastPrinted>2021-03-16T03:21:50Z</cp:lastPrinted>
  <dcterms:created xsi:type="dcterms:W3CDTF">2008-11-13T03:36:10Z</dcterms:created>
  <dcterms:modified xsi:type="dcterms:W3CDTF">2021-03-16T04:01:52Z</dcterms:modified>
  <cp:category/>
  <cp:version/>
  <cp:contentType/>
  <cp:contentStatus/>
</cp:coreProperties>
</file>